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Men's Premier Cricket/Competition Programs/2026-27/"/>
    </mc:Choice>
  </mc:AlternateContent>
  <xr:revisionPtr revIDLastSave="69" documentId="8_{FD4F840C-5995-4B64-9AEA-B79F0BCE58E6}" xr6:coauthVersionLast="47" xr6:coauthVersionMax="47" xr10:uidLastSave="{6FC11AB8-7250-462B-8A12-7D5ECE8E39CD}"/>
  <bookViews>
    <workbookView xWindow="-110" yWindow="-110" windowWidth="22780" windowHeight="14540" xr2:uid="{6FAD7C15-1E18-4A53-8553-A6D3E2CF80DE}"/>
  </bookViews>
  <sheets>
    <sheet name="Sheet1" sheetId="1" r:id="rId1"/>
  </sheets>
  <definedNames>
    <definedName name="_xlnm._FilterDatabase" localSheetId="0" hidden="1">Sheet1!$A$2:$S$2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I11" i="1"/>
  <c r="K11" i="1"/>
  <c r="M11" i="1"/>
  <c r="O11" i="1"/>
  <c r="Q11" i="1"/>
  <c r="S11" i="1"/>
  <c r="E13" i="1"/>
  <c r="G13" i="1"/>
  <c r="I13" i="1"/>
  <c r="K13" i="1"/>
  <c r="M13" i="1"/>
  <c r="O13" i="1"/>
  <c r="Q13" i="1"/>
  <c r="S13" i="1"/>
  <c r="E19" i="1"/>
  <c r="G19" i="1"/>
  <c r="I19" i="1"/>
  <c r="K19" i="1"/>
  <c r="M19" i="1"/>
  <c r="O19" i="1"/>
  <c r="Q19" i="1"/>
  <c r="S19" i="1"/>
  <c r="E14" i="1"/>
  <c r="G14" i="1"/>
  <c r="I14" i="1"/>
  <c r="K14" i="1"/>
  <c r="M14" i="1"/>
  <c r="O14" i="1"/>
  <c r="Q14" i="1"/>
  <c r="S14" i="1"/>
  <c r="E9" i="1"/>
  <c r="G9" i="1"/>
  <c r="I9" i="1"/>
  <c r="K9" i="1"/>
  <c r="M9" i="1"/>
  <c r="O9" i="1"/>
  <c r="Q9" i="1"/>
  <c r="S9" i="1"/>
  <c r="E4" i="1"/>
  <c r="G4" i="1"/>
  <c r="I4" i="1"/>
  <c r="K4" i="1"/>
  <c r="M4" i="1"/>
  <c r="O4" i="1"/>
  <c r="Q4" i="1"/>
  <c r="S4" i="1"/>
  <c r="E18" i="1"/>
  <c r="G18" i="1"/>
  <c r="I18" i="1"/>
  <c r="K18" i="1"/>
  <c r="M18" i="1"/>
  <c r="O18" i="1"/>
  <c r="Q18" i="1"/>
  <c r="S18" i="1"/>
  <c r="E20" i="1"/>
  <c r="G20" i="1"/>
  <c r="I20" i="1"/>
  <c r="K20" i="1"/>
  <c r="M20" i="1"/>
  <c r="O20" i="1"/>
  <c r="Q20" i="1"/>
  <c r="S20" i="1"/>
  <c r="E8" i="1"/>
  <c r="G8" i="1"/>
  <c r="I8" i="1"/>
  <c r="K8" i="1"/>
  <c r="M8" i="1"/>
  <c r="O8" i="1"/>
  <c r="Q8" i="1"/>
  <c r="S8" i="1"/>
  <c r="E17" i="1"/>
  <c r="G17" i="1"/>
  <c r="I17" i="1"/>
  <c r="K17" i="1"/>
  <c r="M17" i="1"/>
  <c r="O17" i="1"/>
  <c r="Q17" i="1"/>
  <c r="S17" i="1"/>
  <c r="E6" i="1"/>
  <c r="G6" i="1"/>
  <c r="I6" i="1"/>
  <c r="K6" i="1"/>
  <c r="M6" i="1"/>
  <c r="O6" i="1"/>
  <c r="Q6" i="1"/>
  <c r="S6" i="1"/>
  <c r="E3" i="1"/>
  <c r="G3" i="1"/>
  <c r="I3" i="1"/>
  <c r="K3" i="1"/>
  <c r="M3" i="1"/>
  <c r="O3" i="1"/>
  <c r="Q3" i="1"/>
  <c r="S3" i="1"/>
  <c r="E15" i="1"/>
  <c r="G15" i="1"/>
  <c r="I15" i="1"/>
  <c r="K15" i="1"/>
  <c r="M15" i="1"/>
  <c r="O15" i="1"/>
  <c r="Q15" i="1"/>
  <c r="S15" i="1"/>
  <c r="E22" i="1"/>
  <c r="G22" i="1"/>
  <c r="I22" i="1"/>
  <c r="K22" i="1"/>
  <c r="M22" i="1"/>
  <c r="O22" i="1"/>
  <c r="Q22" i="1"/>
  <c r="S22" i="1"/>
  <c r="E7" i="1"/>
  <c r="G7" i="1"/>
  <c r="I7" i="1"/>
  <c r="K7" i="1"/>
  <c r="M7" i="1"/>
  <c r="O7" i="1"/>
  <c r="Q7" i="1"/>
  <c r="S7" i="1"/>
  <c r="E16" i="1"/>
  <c r="G16" i="1"/>
  <c r="I16" i="1"/>
  <c r="K16" i="1"/>
  <c r="M16" i="1"/>
  <c r="O16" i="1"/>
  <c r="Q16" i="1"/>
  <c r="S16" i="1"/>
  <c r="E5" i="1"/>
  <c r="G5" i="1"/>
  <c r="I5" i="1"/>
  <c r="K5" i="1"/>
  <c r="M5" i="1"/>
  <c r="O5" i="1"/>
  <c r="Q5" i="1"/>
  <c r="S5" i="1"/>
  <c r="E21" i="1"/>
  <c r="G21" i="1"/>
  <c r="I21" i="1"/>
  <c r="K21" i="1"/>
  <c r="M21" i="1"/>
  <c r="O21" i="1"/>
  <c r="Q21" i="1"/>
  <c r="S21" i="1"/>
  <c r="E10" i="1"/>
  <c r="G10" i="1"/>
  <c r="I10" i="1"/>
  <c r="K10" i="1"/>
  <c r="M10" i="1"/>
  <c r="O10" i="1"/>
  <c r="Q10" i="1"/>
  <c r="S10" i="1"/>
  <c r="S12" i="1"/>
  <c r="Q12" i="1"/>
  <c r="O12" i="1"/>
  <c r="M12" i="1"/>
  <c r="K12" i="1"/>
  <c r="G12" i="1"/>
  <c r="I12" i="1"/>
  <c r="E12" i="1"/>
  <c r="C11" i="1" l="1"/>
  <c r="C12" i="1"/>
  <c r="C10" i="1"/>
  <c r="C4" i="1"/>
  <c r="C16" i="1"/>
  <c r="C8" i="1"/>
  <c r="C20" i="1"/>
  <c r="C5" i="1"/>
  <c r="C21" i="1"/>
  <c r="C7" i="1"/>
  <c r="C22" i="1"/>
  <c r="C15" i="1"/>
  <c r="C3" i="1"/>
  <c r="C6" i="1"/>
  <c r="C17" i="1"/>
  <c r="C18" i="1"/>
  <c r="C9" i="1"/>
  <c r="C14" i="1"/>
  <c r="C19" i="1"/>
  <c r="C13" i="1"/>
  <c r="A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3" i="1"/>
</calcChain>
</file>

<file path=xl/sharedStrings.xml><?xml version="1.0" encoding="utf-8"?>
<sst xmlns="http://schemas.openxmlformats.org/spreadsheetml/2006/main" count="32" uniqueCount="32">
  <si>
    <t>Club</t>
  </si>
  <si>
    <t xml:space="preserve">1st Grade </t>
  </si>
  <si>
    <t>Parramatta</t>
  </si>
  <si>
    <t xml:space="preserve">2nd Grade </t>
  </si>
  <si>
    <t xml:space="preserve">3rd Grade </t>
  </si>
  <si>
    <t xml:space="preserve">4th Grade </t>
  </si>
  <si>
    <t xml:space="preserve">5th Grade </t>
  </si>
  <si>
    <t>PGs</t>
  </si>
  <si>
    <t>AWG</t>
  </si>
  <si>
    <t>Total</t>
  </si>
  <si>
    <t>KST20</t>
  </si>
  <si>
    <t>Sydney</t>
  </si>
  <si>
    <t>Manly Warringah</t>
  </si>
  <si>
    <t>Gordon</t>
  </si>
  <si>
    <t>Randwick Petersham</t>
  </si>
  <si>
    <t>UTS North Sydney</t>
  </si>
  <si>
    <t>Bankstown</t>
  </si>
  <si>
    <t>UNSW</t>
  </si>
  <si>
    <t>Western Suburbs</t>
  </si>
  <si>
    <t>Mosman</t>
  </si>
  <si>
    <t>Penrith</t>
  </si>
  <si>
    <t>Northern District</t>
  </si>
  <si>
    <t>Sutherland</t>
  </si>
  <si>
    <t>Sydney University</t>
  </si>
  <si>
    <t>Campbelltown Camden</t>
  </si>
  <si>
    <t>Fairfield-Liverpool</t>
  </si>
  <si>
    <t>Eastern Suburbs</t>
  </si>
  <si>
    <t>St George</t>
  </si>
  <si>
    <t>Hawkesbury</t>
  </si>
  <si>
    <t>Blacktown</t>
  </si>
  <si>
    <t>NSW MENS PREMIER CRICKET CLUB CHAMPIONSHIP LADDER 2026-27</t>
  </si>
  <si>
    <t>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</si>
</sst>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1EE6-976D-4BB4-BE17-5EC8E944E7F8}">
  <sheetPr>
    <pageSetUpPr fitToPage="1"/>
  </sheetPr>
  <dimension ref="A1:S23"/>
  <sheetViews>
    <sheetView tabSelected="1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G27" sqref="G27"/>
    </sheetView>
  </sheetViews>
  <sheetFormatPr defaultColWidth="9.1796875" defaultRowHeight="14.5" x14ac:dyDescent="0.35"/>
  <cols>
    <col min="1" max="1" width="9.1796875" style="1"/>
    <col min="2" max="2" width="22.1796875" style="2" bestFit="1" customWidth="1"/>
    <col min="3" max="3" width="8.81640625" style="9" customWidth="1"/>
    <col min="4" max="19" width="6.453125" style="4" customWidth="1"/>
    <col min="20" max="16384" width="9.1796875" style="3"/>
  </cols>
  <sheetData>
    <row r="1" spans="1:19" x14ac:dyDescent="0.35">
      <c r="A1" s="2"/>
      <c r="B1" s="1" t="s">
        <v>31</v>
      </c>
      <c r="C1" s="2"/>
      <c r="D1" s="10" t="s">
        <v>30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5" customFormat="1" x14ac:dyDescent="0.35">
      <c r="A2" s="1"/>
      <c r="B2" s="2" t="s">
        <v>0</v>
      </c>
      <c r="C2" s="9" t="s">
        <v>9</v>
      </c>
      <c r="D2" s="11" t="s">
        <v>1</v>
      </c>
      <c r="E2" s="11"/>
      <c r="F2" s="11" t="s">
        <v>10</v>
      </c>
      <c r="G2" s="11"/>
      <c r="H2" s="11" t="s">
        <v>3</v>
      </c>
      <c r="I2" s="11"/>
      <c r="J2" s="11" t="s">
        <v>4</v>
      </c>
      <c r="K2" s="11"/>
      <c r="L2" s="11" t="s">
        <v>5</v>
      </c>
      <c r="M2" s="11"/>
      <c r="N2" s="11" t="s">
        <v>6</v>
      </c>
      <c r="O2" s="11"/>
      <c r="P2" s="11" t="s">
        <v>7</v>
      </c>
      <c r="Q2" s="11"/>
      <c r="R2" s="11" t="s">
        <v>8</v>
      </c>
      <c r="S2" s="11"/>
    </row>
    <row r="3" spans="1:19" x14ac:dyDescent="0.35">
      <c r="A3" s="1">
        <f>+A2+1</f>
        <v>1</v>
      </c>
      <c r="B3" s="2" t="s">
        <v>23</v>
      </c>
      <c r="C3" s="9">
        <f>+E3+G3+I3+K3+M3+O3+Q3+S3</f>
        <v>175.5</v>
      </c>
      <c r="D3" s="7">
        <v>6</v>
      </c>
      <c r="E3" s="8">
        <f>+D3*6</f>
        <v>36</v>
      </c>
      <c r="F3" s="7">
        <v>9</v>
      </c>
      <c r="G3" s="8">
        <f>+F3*6</f>
        <v>54</v>
      </c>
      <c r="H3" s="7">
        <v>4.5</v>
      </c>
      <c r="I3" s="8">
        <f>+H3*5</f>
        <v>22.5</v>
      </c>
      <c r="J3" s="7">
        <v>6</v>
      </c>
      <c r="K3" s="8">
        <f>+J3*4</f>
        <v>24</v>
      </c>
      <c r="L3" s="7">
        <v>3</v>
      </c>
      <c r="M3" s="8">
        <f>+L3*3</f>
        <v>9</v>
      </c>
      <c r="N3" s="7">
        <v>3</v>
      </c>
      <c r="O3" s="8">
        <f>+N3*2</f>
        <v>6</v>
      </c>
      <c r="P3" s="7">
        <v>6</v>
      </c>
      <c r="Q3" s="8">
        <f>+P3*4</f>
        <v>24</v>
      </c>
      <c r="R3" s="7">
        <v>0</v>
      </c>
      <c r="S3" s="8">
        <f>+R3*3</f>
        <v>0</v>
      </c>
    </row>
    <row r="4" spans="1:19" x14ac:dyDescent="0.35">
      <c r="A4" s="1">
        <f>+A3+1</f>
        <v>2</v>
      </c>
      <c r="B4" s="2" t="s">
        <v>16</v>
      </c>
      <c r="C4" s="9">
        <f>+E4+G4+I4+K4+M4+O4+Q4+S4</f>
        <v>168</v>
      </c>
      <c r="D4" s="7">
        <v>6</v>
      </c>
      <c r="E4" s="8">
        <f>+D4*6</f>
        <v>36</v>
      </c>
      <c r="F4" s="7">
        <v>7.5</v>
      </c>
      <c r="G4" s="8">
        <f>+F4*6</f>
        <v>45</v>
      </c>
      <c r="H4" s="7">
        <v>3</v>
      </c>
      <c r="I4" s="8">
        <f>+H4*5</f>
        <v>15</v>
      </c>
      <c r="J4" s="7">
        <v>6</v>
      </c>
      <c r="K4" s="8">
        <f>+J4*4</f>
        <v>24</v>
      </c>
      <c r="L4" s="7">
        <v>6</v>
      </c>
      <c r="M4" s="8">
        <f>+L4*3</f>
        <v>18</v>
      </c>
      <c r="N4" s="7">
        <v>3</v>
      </c>
      <c r="O4" s="8">
        <f>+N4*2</f>
        <v>6</v>
      </c>
      <c r="P4" s="7">
        <v>6</v>
      </c>
      <c r="Q4" s="8">
        <f>+P4*4</f>
        <v>24</v>
      </c>
      <c r="R4" s="7">
        <v>0</v>
      </c>
      <c r="S4" s="8">
        <f>+R4*3</f>
        <v>0</v>
      </c>
    </row>
    <row r="5" spans="1:19" x14ac:dyDescent="0.35">
      <c r="A5" s="1">
        <f>+A4+1</f>
        <v>3</v>
      </c>
      <c r="B5" s="2" t="s">
        <v>27</v>
      </c>
      <c r="C5" s="9">
        <f>+E5+G5+I5+K5+M5+O5+Q5+S5</f>
        <v>168</v>
      </c>
      <c r="D5" s="7">
        <v>6</v>
      </c>
      <c r="E5" s="8">
        <f>+D5*6</f>
        <v>36</v>
      </c>
      <c r="F5" s="7">
        <v>12</v>
      </c>
      <c r="G5" s="8">
        <f>+F5*6</f>
        <v>72</v>
      </c>
      <c r="H5" s="7">
        <v>3</v>
      </c>
      <c r="I5" s="8">
        <f>+H5*5</f>
        <v>15</v>
      </c>
      <c r="J5" s="7">
        <v>0</v>
      </c>
      <c r="K5" s="8">
        <f>+J5*4</f>
        <v>0</v>
      </c>
      <c r="L5" s="7">
        <v>3</v>
      </c>
      <c r="M5" s="8">
        <f>+L5*3</f>
        <v>9</v>
      </c>
      <c r="N5" s="7">
        <v>6</v>
      </c>
      <c r="O5" s="8">
        <f>+N5*2</f>
        <v>12</v>
      </c>
      <c r="P5" s="7">
        <v>6</v>
      </c>
      <c r="Q5" s="8">
        <f>+P5*4</f>
        <v>24</v>
      </c>
      <c r="R5" s="7">
        <v>0</v>
      </c>
      <c r="S5" s="8">
        <f>+R5*3</f>
        <v>0</v>
      </c>
    </row>
    <row r="6" spans="1:19" ht="15" customHeight="1" x14ac:dyDescent="0.35">
      <c r="A6" s="1">
        <f>+A5+1</f>
        <v>4</v>
      </c>
      <c r="B6" s="2" t="s">
        <v>21</v>
      </c>
      <c r="C6" s="9">
        <f>+E6+G6+I6+K6+M6+O6+Q6+S6</f>
        <v>152</v>
      </c>
      <c r="D6" s="7">
        <v>6</v>
      </c>
      <c r="E6" s="8">
        <f>+D6*6</f>
        <v>36</v>
      </c>
      <c r="F6" s="7">
        <v>7.5</v>
      </c>
      <c r="G6" s="8">
        <f>+F6*6</f>
        <v>45</v>
      </c>
      <c r="H6" s="7">
        <v>6</v>
      </c>
      <c r="I6" s="8">
        <f>+H6*5</f>
        <v>30</v>
      </c>
      <c r="J6" s="7">
        <v>6</v>
      </c>
      <c r="K6" s="8">
        <f>+J6*4</f>
        <v>24</v>
      </c>
      <c r="L6" s="7">
        <v>0</v>
      </c>
      <c r="M6" s="8">
        <f>+L6*3</f>
        <v>0</v>
      </c>
      <c r="N6" s="7">
        <v>4.5</v>
      </c>
      <c r="O6" s="8">
        <f>+N6*2</f>
        <v>9</v>
      </c>
      <c r="P6" s="7">
        <v>2</v>
      </c>
      <c r="Q6" s="8">
        <f>+P6*4</f>
        <v>8</v>
      </c>
      <c r="R6" s="7">
        <v>0</v>
      </c>
      <c r="S6" s="8">
        <f>+R6*3</f>
        <v>0</v>
      </c>
    </row>
    <row r="7" spans="1:19" x14ac:dyDescent="0.35">
      <c r="A7" s="1">
        <f>+A6+1</f>
        <v>5</v>
      </c>
      <c r="B7" s="2" t="s">
        <v>26</v>
      </c>
      <c r="C7" s="9">
        <f>+E7+G7+I7+K7+M7+O7+Q7+S7</f>
        <v>149</v>
      </c>
      <c r="D7" s="7">
        <v>6</v>
      </c>
      <c r="E7" s="8">
        <f>+D7*6</f>
        <v>36</v>
      </c>
      <c r="F7" s="7">
        <v>4.5</v>
      </c>
      <c r="G7" s="8">
        <f>+F7*6</f>
        <v>27</v>
      </c>
      <c r="H7" s="7">
        <v>6</v>
      </c>
      <c r="I7" s="8">
        <f>+H7*5</f>
        <v>30</v>
      </c>
      <c r="J7" s="7">
        <v>6</v>
      </c>
      <c r="K7" s="8">
        <f>+J7*4</f>
        <v>24</v>
      </c>
      <c r="L7" s="7">
        <v>6</v>
      </c>
      <c r="M7" s="8">
        <f>+L7*3</f>
        <v>18</v>
      </c>
      <c r="N7" s="7">
        <v>3</v>
      </c>
      <c r="O7" s="8">
        <f>+N7*2</f>
        <v>6</v>
      </c>
      <c r="P7" s="7">
        <v>2</v>
      </c>
      <c r="Q7" s="8">
        <f>+P7*4</f>
        <v>8</v>
      </c>
      <c r="R7" s="7">
        <v>0</v>
      </c>
      <c r="S7" s="8">
        <f>+R7*3</f>
        <v>0</v>
      </c>
    </row>
    <row r="8" spans="1:19" x14ac:dyDescent="0.35">
      <c r="A8" s="1">
        <f>+A7+1</f>
        <v>6</v>
      </c>
      <c r="B8" s="2" t="s">
        <v>19</v>
      </c>
      <c r="C8" s="9">
        <f>+E8+G8+I8+K8+M8+O8+Q8+S8</f>
        <v>147</v>
      </c>
      <c r="D8" s="7">
        <v>6</v>
      </c>
      <c r="E8" s="8">
        <f>+D8*6</f>
        <v>36</v>
      </c>
      <c r="F8" s="7">
        <v>6</v>
      </c>
      <c r="G8" s="8">
        <f>+F8*6</f>
        <v>36</v>
      </c>
      <c r="H8" s="7">
        <v>3</v>
      </c>
      <c r="I8" s="8">
        <f>+H8*5</f>
        <v>15</v>
      </c>
      <c r="J8" s="7">
        <v>3</v>
      </c>
      <c r="K8" s="8">
        <f>+J8*4</f>
        <v>12</v>
      </c>
      <c r="L8" s="7">
        <v>6</v>
      </c>
      <c r="M8" s="8">
        <f>+L8*3</f>
        <v>18</v>
      </c>
      <c r="N8" s="7">
        <v>3</v>
      </c>
      <c r="O8" s="8">
        <f>+N8*2</f>
        <v>6</v>
      </c>
      <c r="P8" s="7">
        <v>6</v>
      </c>
      <c r="Q8" s="8">
        <f>+P8*4</f>
        <v>24</v>
      </c>
      <c r="R8" s="7">
        <v>0</v>
      </c>
      <c r="S8" s="8">
        <f>+R8*3</f>
        <v>0</v>
      </c>
    </row>
    <row r="9" spans="1:19" x14ac:dyDescent="0.35">
      <c r="A9" s="1">
        <f>+A8+1</f>
        <v>7</v>
      </c>
      <c r="B9" s="2" t="s">
        <v>15</v>
      </c>
      <c r="C9" s="9">
        <f>+E9+G9+I9+K9+M9+O9+Q9+S9</f>
        <v>144</v>
      </c>
      <c r="D9" s="7">
        <v>7</v>
      </c>
      <c r="E9" s="8">
        <f>+D9*6</f>
        <v>42</v>
      </c>
      <c r="F9" s="7">
        <v>6</v>
      </c>
      <c r="G9" s="8">
        <f>+F9*6</f>
        <v>36</v>
      </c>
      <c r="H9" s="7">
        <v>3</v>
      </c>
      <c r="I9" s="8">
        <f>+H9*5</f>
        <v>15</v>
      </c>
      <c r="J9" s="7">
        <v>3</v>
      </c>
      <c r="K9" s="8">
        <f>+J9*4</f>
        <v>12</v>
      </c>
      <c r="L9" s="7">
        <v>3</v>
      </c>
      <c r="M9" s="8">
        <f>+L9*3</f>
        <v>9</v>
      </c>
      <c r="N9" s="7">
        <v>3</v>
      </c>
      <c r="O9" s="8">
        <f>+N9*2</f>
        <v>6</v>
      </c>
      <c r="P9" s="7">
        <v>6</v>
      </c>
      <c r="Q9" s="8">
        <f>+P9*4</f>
        <v>24</v>
      </c>
      <c r="R9" s="7">
        <v>0</v>
      </c>
      <c r="S9" s="8">
        <f>+R9*3</f>
        <v>0</v>
      </c>
    </row>
    <row r="10" spans="1:19" x14ac:dyDescent="0.35">
      <c r="A10" s="1">
        <f>+A9+1</f>
        <v>8</v>
      </c>
      <c r="B10" s="2" t="s">
        <v>29</v>
      </c>
      <c r="C10" s="9">
        <f>+E10+G10+I10+K10+M10+O10+Q10+S10</f>
        <v>137</v>
      </c>
      <c r="D10" s="7">
        <v>6</v>
      </c>
      <c r="E10" s="8">
        <f>+D10*6</f>
        <v>36</v>
      </c>
      <c r="F10" s="7">
        <v>7.5</v>
      </c>
      <c r="G10" s="8">
        <f>+F10*6</f>
        <v>45</v>
      </c>
      <c r="H10" s="7">
        <v>0</v>
      </c>
      <c r="I10" s="8">
        <f>+H10*5</f>
        <v>0</v>
      </c>
      <c r="J10" s="7">
        <v>6</v>
      </c>
      <c r="K10" s="8">
        <f>+J10*4</f>
        <v>24</v>
      </c>
      <c r="L10" s="7">
        <v>0</v>
      </c>
      <c r="M10" s="8">
        <f>+L10*3</f>
        <v>0</v>
      </c>
      <c r="N10" s="7">
        <v>0</v>
      </c>
      <c r="O10" s="8">
        <f>+N10*2</f>
        <v>0</v>
      </c>
      <c r="P10" s="7">
        <v>8</v>
      </c>
      <c r="Q10" s="8">
        <f>+P10*4</f>
        <v>32</v>
      </c>
      <c r="R10" s="7">
        <v>0</v>
      </c>
      <c r="S10" s="8">
        <f>+R10*3</f>
        <v>0</v>
      </c>
    </row>
    <row r="11" spans="1:19" x14ac:dyDescent="0.35">
      <c r="A11" s="1">
        <f>+A10+1</f>
        <v>9</v>
      </c>
      <c r="B11" s="2" t="s">
        <v>11</v>
      </c>
      <c r="C11" s="9">
        <f>+E11+G11+I11+K11+M11+O11+Q11+S11</f>
        <v>125</v>
      </c>
      <c r="D11" s="7">
        <v>7</v>
      </c>
      <c r="E11" s="8">
        <f>+D11*6</f>
        <v>42</v>
      </c>
      <c r="F11" s="7">
        <v>4.5</v>
      </c>
      <c r="G11" s="8">
        <f>+F11*6</f>
        <v>27</v>
      </c>
      <c r="H11" s="7">
        <v>6</v>
      </c>
      <c r="I11" s="8">
        <f>+H11*5</f>
        <v>30</v>
      </c>
      <c r="J11" s="7">
        <v>3</v>
      </c>
      <c r="K11" s="8">
        <f>+J11*4</f>
        <v>12</v>
      </c>
      <c r="L11" s="7">
        <v>0</v>
      </c>
      <c r="M11" s="8">
        <f>+L11*3</f>
        <v>0</v>
      </c>
      <c r="N11" s="7">
        <v>3</v>
      </c>
      <c r="O11" s="8">
        <f>+N11*2</f>
        <v>6</v>
      </c>
      <c r="P11" s="7">
        <v>2</v>
      </c>
      <c r="Q11" s="8">
        <f>+P11*4</f>
        <v>8</v>
      </c>
      <c r="R11" s="7">
        <v>0</v>
      </c>
      <c r="S11" s="8">
        <f>+R11*3</f>
        <v>0</v>
      </c>
    </row>
    <row r="12" spans="1:19" x14ac:dyDescent="0.35">
      <c r="A12" s="1">
        <f>+A11+1</f>
        <v>10</v>
      </c>
      <c r="B12" s="2" t="s">
        <v>2</v>
      </c>
      <c r="C12" s="9">
        <f>+E12+G12+I12+K12+M12+O12+Q12+S12</f>
        <v>120</v>
      </c>
      <c r="D12" s="7">
        <v>0</v>
      </c>
      <c r="E12" s="8">
        <f>+D12*6</f>
        <v>0</v>
      </c>
      <c r="F12" s="7">
        <v>7.5</v>
      </c>
      <c r="G12" s="8">
        <f>+F12*6</f>
        <v>45</v>
      </c>
      <c r="H12" s="7">
        <v>3</v>
      </c>
      <c r="I12" s="8">
        <f>+H12*5</f>
        <v>15</v>
      </c>
      <c r="J12" s="7">
        <v>3</v>
      </c>
      <c r="K12" s="8">
        <f>+J12*4</f>
        <v>12</v>
      </c>
      <c r="L12" s="7">
        <v>6</v>
      </c>
      <c r="M12" s="8">
        <f>+L12*3</f>
        <v>18</v>
      </c>
      <c r="N12" s="7">
        <v>3</v>
      </c>
      <c r="O12" s="8">
        <f>+N12*2</f>
        <v>6</v>
      </c>
      <c r="P12" s="7">
        <v>6</v>
      </c>
      <c r="Q12" s="8">
        <f>+P12*4</f>
        <v>24</v>
      </c>
      <c r="R12" s="7">
        <v>0</v>
      </c>
      <c r="S12" s="8">
        <f>+R12*3</f>
        <v>0</v>
      </c>
    </row>
    <row r="13" spans="1:19" x14ac:dyDescent="0.35">
      <c r="A13" s="1">
        <f>+A12+1</f>
        <v>11</v>
      </c>
      <c r="B13" s="2" t="s">
        <v>12</v>
      </c>
      <c r="C13" s="9">
        <f>+E13+G13+I13+K13+M13+O13+Q13+S13</f>
        <v>117.5</v>
      </c>
      <c r="D13" s="7">
        <v>6</v>
      </c>
      <c r="E13" s="8">
        <f>+D13*6</f>
        <v>36</v>
      </c>
      <c r="F13" s="7">
        <v>4.5</v>
      </c>
      <c r="G13" s="8">
        <f>+F13*6</f>
        <v>27</v>
      </c>
      <c r="H13" s="7">
        <v>3</v>
      </c>
      <c r="I13" s="8">
        <f>+H13*5</f>
        <v>15</v>
      </c>
      <c r="J13" s="7">
        <v>3</v>
      </c>
      <c r="K13" s="8">
        <f>+J13*4</f>
        <v>12</v>
      </c>
      <c r="L13" s="7">
        <v>4.5</v>
      </c>
      <c r="M13" s="8">
        <f>+L13*3</f>
        <v>13.5</v>
      </c>
      <c r="N13" s="7">
        <v>3</v>
      </c>
      <c r="O13" s="8">
        <f>+N13*2</f>
        <v>6</v>
      </c>
      <c r="P13" s="7">
        <v>2</v>
      </c>
      <c r="Q13" s="8">
        <f>+P13*4</f>
        <v>8</v>
      </c>
      <c r="R13" s="7">
        <v>0</v>
      </c>
      <c r="S13" s="8">
        <f>+R13*3</f>
        <v>0</v>
      </c>
    </row>
    <row r="14" spans="1:19" x14ac:dyDescent="0.35">
      <c r="A14" s="1">
        <f>+A13+1</f>
        <v>12</v>
      </c>
      <c r="B14" s="2" t="s">
        <v>14</v>
      </c>
      <c r="C14" s="9">
        <f>+E14+G14+I14+K14+M14+O14+Q14+S14</f>
        <v>101</v>
      </c>
      <c r="D14" s="7">
        <v>0</v>
      </c>
      <c r="E14" s="8">
        <f>+D14*6</f>
        <v>0</v>
      </c>
      <c r="F14" s="7">
        <v>10.5</v>
      </c>
      <c r="G14" s="8">
        <f>+F14*6</f>
        <v>63</v>
      </c>
      <c r="H14" s="7">
        <v>3</v>
      </c>
      <c r="I14" s="8">
        <f>+H14*5</f>
        <v>15</v>
      </c>
      <c r="J14" s="7">
        <v>0</v>
      </c>
      <c r="K14" s="8">
        <f>+J14*4</f>
        <v>0</v>
      </c>
      <c r="L14" s="7">
        <v>3</v>
      </c>
      <c r="M14" s="8">
        <f>+L14*3</f>
        <v>9</v>
      </c>
      <c r="N14" s="7">
        <v>3</v>
      </c>
      <c r="O14" s="8">
        <f>+N14*2</f>
        <v>6</v>
      </c>
      <c r="P14" s="7">
        <v>2</v>
      </c>
      <c r="Q14" s="8">
        <f>+P14*4</f>
        <v>8</v>
      </c>
      <c r="R14" s="7">
        <v>0</v>
      </c>
      <c r="S14" s="8">
        <f>+R14*3</f>
        <v>0</v>
      </c>
    </row>
    <row r="15" spans="1:19" x14ac:dyDescent="0.35">
      <c r="A15" s="1">
        <f>+A14+1</f>
        <v>13</v>
      </c>
      <c r="B15" s="2" t="s">
        <v>24</v>
      </c>
      <c r="C15" s="9">
        <f>+E15+G15+I15+K15+M15+O15+Q15+S15</f>
        <v>82.5</v>
      </c>
      <c r="D15" s="7">
        <v>0</v>
      </c>
      <c r="E15" s="8">
        <f>+D15*6</f>
        <v>0</v>
      </c>
      <c r="F15" s="7">
        <v>7.5</v>
      </c>
      <c r="G15" s="8">
        <f>+F15*6</f>
        <v>45</v>
      </c>
      <c r="H15" s="7">
        <v>1.5</v>
      </c>
      <c r="I15" s="8">
        <f>+H15*5</f>
        <v>7.5</v>
      </c>
      <c r="J15" s="7">
        <v>0</v>
      </c>
      <c r="K15" s="8">
        <f>+J15*4</f>
        <v>0</v>
      </c>
      <c r="L15" s="7">
        <v>0</v>
      </c>
      <c r="M15" s="8">
        <f>+L15*3</f>
        <v>0</v>
      </c>
      <c r="N15" s="7">
        <v>3</v>
      </c>
      <c r="O15" s="8">
        <f>+N15*2</f>
        <v>6</v>
      </c>
      <c r="P15" s="7">
        <v>6</v>
      </c>
      <c r="Q15" s="8">
        <f>+P15*4</f>
        <v>24</v>
      </c>
      <c r="R15" s="7">
        <v>0</v>
      </c>
      <c r="S15" s="8">
        <f>+R15*3</f>
        <v>0</v>
      </c>
    </row>
    <row r="16" spans="1:19" x14ac:dyDescent="0.35">
      <c r="A16" s="1">
        <f>+A15+1</f>
        <v>14</v>
      </c>
      <c r="B16" s="2" t="s">
        <v>22</v>
      </c>
      <c r="C16" s="9">
        <f>+E16+G16+I16+K16+M16+O16+Q16+S16</f>
        <v>77</v>
      </c>
      <c r="D16" s="7">
        <v>0</v>
      </c>
      <c r="E16" s="8">
        <f>+D16*6</f>
        <v>0</v>
      </c>
      <c r="F16" s="7">
        <v>4.5</v>
      </c>
      <c r="G16" s="8">
        <f>+F16*6</f>
        <v>27</v>
      </c>
      <c r="H16" s="7">
        <v>0</v>
      </c>
      <c r="I16" s="8">
        <f>+H16*5</f>
        <v>0</v>
      </c>
      <c r="J16" s="7">
        <v>3</v>
      </c>
      <c r="K16" s="8">
        <f>+J16*4</f>
        <v>12</v>
      </c>
      <c r="L16" s="7">
        <v>6</v>
      </c>
      <c r="M16" s="8">
        <f>+L16*3</f>
        <v>18</v>
      </c>
      <c r="N16" s="7">
        <v>6</v>
      </c>
      <c r="O16" s="8">
        <f>+N16*2</f>
        <v>12</v>
      </c>
      <c r="P16" s="7">
        <v>2</v>
      </c>
      <c r="Q16" s="8">
        <f>+P16*4</f>
        <v>8</v>
      </c>
      <c r="R16" s="7">
        <v>0</v>
      </c>
      <c r="S16" s="8">
        <f>+R16*3</f>
        <v>0</v>
      </c>
    </row>
    <row r="17" spans="1:19" x14ac:dyDescent="0.35">
      <c r="A17" s="1">
        <f>+A16+1</f>
        <v>15</v>
      </c>
      <c r="B17" s="2" t="s">
        <v>20</v>
      </c>
      <c r="C17" s="9">
        <f>+E17+G17+I17+K17+M17+O17+Q17+S17</f>
        <v>72.5</v>
      </c>
      <c r="D17" s="7">
        <v>0</v>
      </c>
      <c r="E17" s="8">
        <f>+D17*6</f>
        <v>0</v>
      </c>
      <c r="F17" s="7">
        <v>4.5</v>
      </c>
      <c r="G17" s="8">
        <f>+F17*6</f>
        <v>27</v>
      </c>
      <c r="H17" s="7">
        <v>3</v>
      </c>
      <c r="I17" s="8">
        <f>+H17*5</f>
        <v>15</v>
      </c>
      <c r="J17" s="7">
        <v>3</v>
      </c>
      <c r="K17" s="8">
        <f>+J17*4</f>
        <v>12</v>
      </c>
      <c r="L17" s="7">
        <v>1.5</v>
      </c>
      <c r="M17" s="8">
        <f>+L17*3</f>
        <v>4.5</v>
      </c>
      <c r="N17" s="7">
        <v>3</v>
      </c>
      <c r="O17" s="8">
        <f>+N17*2</f>
        <v>6</v>
      </c>
      <c r="P17" s="7">
        <v>2</v>
      </c>
      <c r="Q17" s="8">
        <f>+P17*4</f>
        <v>8</v>
      </c>
      <c r="R17" s="7">
        <v>0</v>
      </c>
      <c r="S17" s="8">
        <f>+R17*3</f>
        <v>0</v>
      </c>
    </row>
    <row r="18" spans="1:19" x14ac:dyDescent="0.35">
      <c r="A18" s="1">
        <f>+A17+1</f>
        <v>16</v>
      </c>
      <c r="B18" s="2" t="s">
        <v>17</v>
      </c>
      <c r="C18" s="9">
        <f>+E18+G18+I18+K18+M18+O18+Q18+S18</f>
        <v>72</v>
      </c>
      <c r="D18" s="7">
        <v>0</v>
      </c>
      <c r="E18" s="8">
        <f>+D18*6</f>
        <v>0</v>
      </c>
      <c r="F18" s="7">
        <v>3</v>
      </c>
      <c r="G18" s="8">
        <f>+F18*6</f>
        <v>18</v>
      </c>
      <c r="H18" s="7">
        <v>3</v>
      </c>
      <c r="I18" s="8">
        <f>+H18*5</f>
        <v>15</v>
      </c>
      <c r="J18" s="7">
        <v>0</v>
      </c>
      <c r="K18" s="8">
        <f>+J18*4</f>
        <v>0</v>
      </c>
      <c r="L18" s="7">
        <v>3</v>
      </c>
      <c r="M18" s="8">
        <f>+L18*3</f>
        <v>9</v>
      </c>
      <c r="N18" s="7">
        <v>3</v>
      </c>
      <c r="O18" s="8">
        <f>+N18*2</f>
        <v>6</v>
      </c>
      <c r="P18" s="7">
        <v>6</v>
      </c>
      <c r="Q18" s="8">
        <f>+P18*4</f>
        <v>24</v>
      </c>
      <c r="R18" s="7">
        <v>0</v>
      </c>
      <c r="S18" s="8">
        <f>+R18*3</f>
        <v>0</v>
      </c>
    </row>
    <row r="19" spans="1:19" x14ac:dyDescent="0.35">
      <c r="A19" s="1">
        <f>+A18+1</f>
        <v>17</v>
      </c>
      <c r="B19" s="2" t="s">
        <v>13</v>
      </c>
      <c r="C19" s="9">
        <f>+E19+G19+I19+K19+M19+O19+Q19+S19</f>
        <v>71</v>
      </c>
      <c r="D19" s="7">
        <v>0</v>
      </c>
      <c r="E19" s="8">
        <f>+D19*6</f>
        <v>0</v>
      </c>
      <c r="F19" s="7">
        <v>6</v>
      </c>
      <c r="G19" s="8">
        <f>+F19*6</f>
        <v>36</v>
      </c>
      <c r="H19" s="7">
        <v>3</v>
      </c>
      <c r="I19" s="8">
        <f>+H19*5</f>
        <v>15</v>
      </c>
      <c r="J19" s="7">
        <v>3</v>
      </c>
      <c r="K19" s="8">
        <f>+J19*4</f>
        <v>12</v>
      </c>
      <c r="L19" s="7">
        <v>0</v>
      </c>
      <c r="M19" s="8">
        <f>+L19*3</f>
        <v>0</v>
      </c>
      <c r="N19" s="7">
        <v>0</v>
      </c>
      <c r="O19" s="8">
        <f>+N19*2</f>
        <v>0</v>
      </c>
      <c r="P19" s="7">
        <v>2</v>
      </c>
      <c r="Q19" s="8">
        <f>+P19*4</f>
        <v>8</v>
      </c>
      <c r="R19" s="7">
        <v>0</v>
      </c>
      <c r="S19" s="8">
        <f>+R19*3</f>
        <v>0</v>
      </c>
    </row>
    <row r="20" spans="1:19" x14ac:dyDescent="0.35">
      <c r="A20" s="1">
        <f>+A19+1</f>
        <v>18</v>
      </c>
      <c r="B20" s="2" t="s">
        <v>18</v>
      </c>
      <c r="C20" s="9">
        <f>+E20+G20+I20+K20+M20+O20+Q20+S20</f>
        <v>64</v>
      </c>
      <c r="D20" s="7">
        <v>0</v>
      </c>
      <c r="E20" s="8">
        <f>+D20*6</f>
        <v>0</v>
      </c>
      <c r="F20" s="7">
        <v>1.5</v>
      </c>
      <c r="G20" s="8">
        <f>+F20*6</f>
        <v>9</v>
      </c>
      <c r="H20" s="7">
        <v>3</v>
      </c>
      <c r="I20" s="8">
        <f>+H20*5</f>
        <v>15</v>
      </c>
      <c r="J20" s="7">
        <v>3</v>
      </c>
      <c r="K20" s="8">
        <f>+J20*4</f>
        <v>12</v>
      </c>
      <c r="L20" s="7">
        <v>3</v>
      </c>
      <c r="M20" s="8">
        <f>+L20*3</f>
        <v>9</v>
      </c>
      <c r="N20" s="7">
        <v>1.5</v>
      </c>
      <c r="O20" s="8">
        <f>+N20*2</f>
        <v>3</v>
      </c>
      <c r="P20" s="7">
        <v>4</v>
      </c>
      <c r="Q20" s="8">
        <f>+P20*4</f>
        <v>16</v>
      </c>
      <c r="R20" s="7">
        <v>0</v>
      </c>
      <c r="S20" s="8">
        <f>+R20*3</f>
        <v>0</v>
      </c>
    </row>
    <row r="21" spans="1:19" x14ac:dyDescent="0.35">
      <c r="A21" s="1">
        <f>+A20+1</f>
        <v>19</v>
      </c>
      <c r="B21" s="2" t="s">
        <v>28</v>
      </c>
      <c r="C21" s="9">
        <f>+E21+G21+I21+K21+M21+O21+Q21+S21</f>
        <v>62</v>
      </c>
      <c r="D21" s="7">
        <v>0</v>
      </c>
      <c r="E21" s="8">
        <f>+D21*6</f>
        <v>0</v>
      </c>
      <c r="F21" s="7">
        <v>1.5</v>
      </c>
      <c r="G21" s="8">
        <f>+F21*6</f>
        <v>9</v>
      </c>
      <c r="H21" s="7">
        <v>3</v>
      </c>
      <c r="I21" s="8">
        <f>+H21*5</f>
        <v>15</v>
      </c>
      <c r="J21" s="7">
        <v>3</v>
      </c>
      <c r="K21" s="8">
        <f>+J21*4</f>
        <v>12</v>
      </c>
      <c r="L21" s="7">
        <v>6</v>
      </c>
      <c r="M21" s="8">
        <f>+L21*3</f>
        <v>18</v>
      </c>
      <c r="N21" s="7">
        <v>0</v>
      </c>
      <c r="O21" s="8">
        <f>+N21*2</f>
        <v>0</v>
      </c>
      <c r="P21" s="7">
        <v>2</v>
      </c>
      <c r="Q21" s="8">
        <f>+P21*4</f>
        <v>8</v>
      </c>
      <c r="R21" s="7">
        <v>0</v>
      </c>
      <c r="S21" s="8">
        <f>+R21*3</f>
        <v>0</v>
      </c>
    </row>
    <row r="22" spans="1:19" x14ac:dyDescent="0.35">
      <c r="A22" s="1">
        <f>+A21+1</f>
        <v>20</v>
      </c>
      <c r="B22" s="2" t="s">
        <v>25</v>
      </c>
      <c r="C22" s="9">
        <f>+E22+G22+I22+K22+M22+O22+Q22+S22</f>
        <v>47</v>
      </c>
      <c r="D22" s="7">
        <v>0</v>
      </c>
      <c r="E22" s="8">
        <f>+D22*6</f>
        <v>0</v>
      </c>
      <c r="F22" s="7">
        <v>4.5</v>
      </c>
      <c r="G22" s="8">
        <f>+F22*6</f>
        <v>27</v>
      </c>
      <c r="H22" s="7">
        <v>0</v>
      </c>
      <c r="I22" s="8">
        <f>+H22*5</f>
        <v>0</v>
      </c>
      <c r="J22" s="7">
        <v>0</v>
      </c>
      <c r="K22" s="8">
        <f>+J22*4</f>
        <v>0</v>
      </c>
      <c r="L22" s="7">
        <v>0</v>
      </c>
      <c r="M22" s="8">
        <f>+L22*3</f>
        <v>0</v>
      </c>
      <c r="N22" s="7">
        <v>6</v>
      </c>
      <c r="O22" s="8">
        <f>+N22*2</f>
        <v>12</v>
      </c>
      <c r="P22" s="7">
        <v>2</v>
      </c>
      <c r="Q22" s="8">
        <f>+P22*4</f>
        <v>8</v>
      </c>
      <c r="R22" s="7">
        <v>0</v>
      </c>
      <c r="S22" s="8">
        <f>+R22*3</f>
        <v>0</v>
      </c>
    </row>
    <row r="23" spans="1:19" x14ac:dyDescent="0.35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autoFilter ref="A2:S2" xr:uid="{A8841EE6-976D-4BB4-BE17-5EC8E944E7F8}">
    <filterColumn colId="3" showButton="0"/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sortState xmlns:xlrd2="http://schemas.microsoft.com/office/spreadsheetml/2017/richdata2" ref="A3:S22">
      <sortCondition descending="1" ref="C2"/>
    </sortState>
  </autoFilter>
  <sortState xmlns:xlrd2="http://schemas.microsoft.com/office/spreadsheetml/2017/richdata2" ref="B3:S22">
    <sortCondition descending="1" ref="C3:C22"/>
    <sortCondition ref="B3:B22"/>
  </sortState>
  <mergeCells count="9">
    <mergeCell ref="D1:S1"/>
    <mergeCell ref="P2:Q2"/>
    <mergeCell ref="R2:S2"/>
    <mergeCell ref="D2:E2"/>
    <mergeCell ref="H2:I2"/>
    <mergeCell ref="J2:K2"/>
    <mergeCell ref="L2:M2"/>
    <mergeCell ref="N2:O2"/>
    <mergeCell ref="F2:G2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B2294-BBFB-499C-94DE-C1DCF46EE5EB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customXml/itemProps2.xml><?xml version="1.0" encoding="utf-8"?>
<ds:datastoreItem xmlns:ds="http://schemas.openxmlformats.org/officeDocument/2006/customXml" ds:itemID="{57DC7759-830D-48D1-AF0E-F9C2BFD5C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83E7C7-44DB-4F1D-9CDD-3D260B14F9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Formica</dc:creator>
  <cp:lastModifiedBy>Sean Mantle</cp:lastModifiedBy>
  <cp:lastPrinted>2025-01-09T00:42:38Z</cp:lastPrinted>
  <dcterms:created xsi:type="dcterms:W3CDTF">2022-09-28T03:53:22Z</dcterms:created>
  <dcterms:modified xsi:type="dcterms:W3CDTF">2026-10-06T02:09:04Z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